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<sst xmlns="http://schemas.openxmlformats.org/spreadsheetml/2006/main" count="58" uniqueCount="54">
  <si>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>Misamis Occidental I Electric Cooperative, Inc.</t>
  </si>
  <si>
    <t>Magcamiguing, Calamba, Misamis Occidental</t>
  </si>
  <si>
    <t>(Tel No. 088-271-3661; Email Address: moelci_uno@moelci-1.com)</t>
  </si>
  <si>
    <t>MATRIX OF BIDDING ACTIVITIES</t>
  </si>
  <si>
    <t>PROJECT TITLE</t>
  </si>
  <si>
    <t>SUPPLY AND DELIVERY OF VARIOUS SIZES, DISTRIBUTION TRANSFORMERS</t>
  </si>
  <si>
    <t>Approved Budget of Contract</t>
  </si>
  <si>
    <t>BID PRICE</t>
  </si>
  <si>
    <t>Procurement Activity</t>
  </si>
  <si>
    <t>Minimum Calendar Days</t>
  </si>
  <si>
    <t>Maximum Calendar Days</t>
  </si>
  <si>
    <t>Actual Schedule</t>
  </si>
  <si>
    <t>No. of Days</t>
  </si>
  <si>
    <t>Pre-Procurement Conference</t>
  </si>
  <si>
    <t>BOD Approval of BID Documents</t>
  </si>
  <si>
    <t>Advertisement/Posting of Invitation to BID</t>
  </si>
  <si>
    <t>(Day 1-7)</t>
  </si>
  <si>
    <t>Day 1-7</t>
  </si>
  <si>
    <t>Pre BID Conference</t>
  </si>
  <si>
    <t>(Day 8)</t>
  </si>
  <si>
    <t>Day 8-40</t>
  </si>
  <si>
    <t>PIURCHASED BIDDING DOCS.</t>
  </si>
  <si>
    <t>AISON</t>
  </si>
  <si>
    <t>10/24/2025</t>
  </si>
  <si>
    <t>Deadline of Submission and Receipt of BIDS</t>
  </si>
  <si>
    <t>(Day 20)</t>
  </si>
  <si>
    <t>Day 52</t>
  </si>
  <si>
    <t>BID Opening</t>
  </si>
  <si>
    <t>BID Evaluation</t>
  </si>
  <si>
    <t>(Day 21)</t>
  </si>
  <si>
    <t>Day 53-59</t>
  </si>
  <si>
    <t>Post Qualification</t>
  </si>
  <si>
    <t>(Day 22-23)</t>
  </si>
  <si>
    <t>Day 60-104</t>
  </si>
  <si>
    <t>BAC RESOLUTION</t>
  </si>
  <si>
    <t>NO. 6,s.2026</t>
  </si>
  <si>
    <t>Approval of Resolution</t>
  </si>
  <si>
    <t>(Day 24)</t>
  </si>
  <si>
    <t>Day 105-119</t>
  </si>
  <si>
    <t>Issuance of Notice of Award</t>
  </si>
  <si>
    <t>Contract Preparation and Signing</t>
  </si>
  <si>
    <t>(Day 25)</t>
  </si>
  <si>
    <t>Day 120-129</t>
  </si>
  <si>
    <t>Approval of Contract by Higher Authority</t>
  </si>
  <si>
    <t>Issuance of Notice to Proceed</t>
  </si>
  <si>
    <t>(Day 26)</t>
  </si>
  <si>
    <t>Day 130-136</t>
  </si>
  <si>
    <t>TOTAL TIME:</t>
  </si>
  <si>
    <t>26 CDs</t>
  </si>
  <si>
    <t>136 CDs</t>
  </si>
  <si>
    <t>REMARKS:</t>
  </si>
  <si>
    <t>Prepared by:</t>
  </si>
  <si>
    <t>PERCIVAL M. GUMELA</t>
  </si>
  <si>
    <t xml:space="preserve">Chairman, Bids and Awards Committee/Area Office Department Manager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</si>
</sst>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₱&quot;* #,##0_-;\-&quot;₱&quot;* #,##0_-;_-&quot;₱&quot;* &quot;-&quot;_-;_-@_-"/>
    <numFmt numFmtId="43" formatCode="_-* #,##0.00_-;\-* #,##0.00_-;_-* &quot;-&quot;??_-;_-@_-"/>
    <numFmt numFmtId="44" formatCode="_-&quot;₱&quot;* #,##0.00_-;\-&quot;₱&quot;* #,##0.00_-;_-&quot;₱&quot;* &quot;-&quot;??_-;_-@_-"/>
    <numFmt numFmtId="176" formatCode="[$-809]dddd\,\ d\ mmmm\ yyyy;@"/>
  </numFmts>
  <fonts count="35">
    <font>
      <sz val="11"/>
      <color theme="1"/>
      <name val="Calibri"/>
      <charset val="134"/>
      <scheme val="minor"/>
    </font>
    <font>
      <sz val="12"/>
      <color theme="1"/>
      <name val="Arial Narrow"/>
      <charset val="134"/>
    </font>
    <font>
      <sz val="12"/>
      <color theme="1"/>
      <name val="Calibri"/>
      <charset val="134"/>
      <scheme val="minor"/>
    </font>
    <font>
      <b/>
      <i/>
      <sz val="12"/>
      <color theme="1"/>
      <name val="Arial Narrow"/>
      <charset val="134"/>
    </font>
    <font>
      <b/>
      <sz val="12"/>
      <color theme="1"/>
      <name val="Arial Narrow"/>
      <charset val="134"/>
    </font>
    <font>
      <i/>
      <sz val="11"/>
      <color theme="1"/>
      <name val="Arial Narrow"/>
      <charset val="134"/>
    </font>
    <font>
      <sz val="16"/>
      <color theme="1"/>
      <name val="Arial Black"/>
      <charset val="134"/>
    </font>
    <font>
      <i/>
      <sz val="12"/>
      <color theme="1"/>
      <name val="Arial Narrow"/>
      <charset val="134"/>
    </font>
    <font>
      <b/>
      <sz val="16"/>
      <color theme="1"/>
      <name val="Arial Narrow"/>
      <charset val="134"/>
    </font>
    <font>
      <b/>
      <sz val="14"/>
      <color theme="1"/>
      <name val="Arial Narrow"/>
      <charset val="134"/>
    </font>
    <font>
      <b/>
      <sz val="20"/>
      <name val="Arial Narrow"/>
      <charset val="134"/>
    </font>
    <font>
      <b/>
      <sz val="12"/>
      <color theme="1"/>
      <name val="Calibri"/>
      <charset val="134"/>
      <scheme val="minor"/>
    </font>
    <font>
      <b/>
      <i/>
      <sz val="11"/>
      <color theme="1"/>
      <name val="Arial Narrow"/>
      <charset val="134"/>
    </font>
    <font>
      <b/>
      <i/>
      <sz val="12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8" applyNumberFormat="0" applyAlignment="0" applyProtection="0">
      <alignment vertical="center"/>
    </xf>
    <xf numFmtId="0" fontId="25" fillId="5" borderId="19" applyNumberFormat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6" borderId="20" applyNumberFormat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176" fontId="5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6" fillId="0" borderId="0" xfId="0" applyFont="1" applyAlignment="1">
      <alignment horizontal="center"/>
    </xf>
    <xf numFmtId="176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76" fontId="7" fillId="0" borderId="0" xfId="0" applyNumberFormat="1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76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176" fontId="10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43" fontId="4" fillId="0" borderId="0" xfId="1" applyFont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176" fontId="3" fillId="2" borderId="12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/>
    </xf>
    <xf numFmtId="176" fontId="1" fillId="0" borderId="13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176" fontId="1" fillId="0" borderId="3" xfId="0" applyNumberFormat="1" applyFont="1" applyBorder="1" applyAlignment="1">
      <alignment horizontal="center" vertical="top" wrapText="1"/>
    </xf>
    <xf numFmtId="58" fontId="1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176" fontId="14" fillId="0" borderId="3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76" fontId="15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0" fontId="4" fillId="0" borderId="0" xfId="0" applyFont="1" applyAlignment="1">
      <alignment wrapText="1"/>
    </xf>
    <xf numFmtId="176" fontId="5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76" fontId="1" fillId="0" borderId="0" xfId="0" applyNumberFormat="1" applyFont="1" applyAlignment="1">
      <alignment horizontal="left" wrapText="1"/>
    </xf>
    <xf numFmtId="176" fontId="1" fillId="0" borderId="0" xfId="0" applyNumberFormat="1" applyFont="1" applyAlignment="1">
      <alignment horizont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colors>
    <mruColors>
      <color rgb="00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44"/>
  <sheetViews>
    <sheetView tabSelected="1" workbookViewId="0">
      <selection activeCell="E25" sqref="E25"/>
    </sheetView>
  </sheetViews>
  <sheetFormatPr defaultColWidth="9.22222222222222" defaultRowHeight="15.6"/>
  <cols>
    <col min="1" max="1" width="4.77777777777778" style="6" customWidth="1"/>
    <col min="2" max="2" width="40" style="7" customWidth="1"/>
    <col min="3" max="4" width="15.5555555555556" style="7" customWidth="1"/>
    <col min="5" max="5" width="31.8888888888889" style="8" customWidth="1"/>
    <col min="6" max="6" width="15.5555555555556" style="7" customWidth="1"/>
    <col min="7" max="7" width="17.1111111111111" style="9" customWidth="1"/>
    <col min="8" max="8" width="17" style="10" customWidth="1"/>
    <col min="9" max="9" width="13" style="10" customWidth="1"/>
    <col min="10" max="10" width="16.1111111111111" style="10" customWidth="1"/>
    <col min="11" max="16384" width="9.22222222222222" style="11"/>
  </cols>
  <sheetData>
    <row r="2" ht="25.2" spans="1:10">
      <c r="A2" s="12" t="s">
        <v>0</v>
      </c>
      <c r="B2" s="12"/>
      <c r="C2" s="12"/>
      <c r="D2" s="12"/>
      <c r="E2" s="13"/>
      <c r="F2" s="12"/>
    </row>
    <row r="3" spans="1:10">
      <c r="A3" s="14" t="s">
        <v>1</v>
      </c>
      <c r="B3" s="14"/>
      <c r="C3" s="14"/>
      <c r="D3" s="14"/>
      <c r="E3" s="15"/>
      <c r="F3" s="14"/>
    </row>
    <row r="4" spans="1:10">
      <c r="A4" s="14" t="s">
        <v>2</v>
      </c>
      <c r="B4" s="14"/>
      <c r="C4" s="14"/>
      <c r="D4" s="14"/>
      <c r="E4" s="15"/>
      <c r="F4" s="14"/>
    </row>
    <row r="6" s="1" customFormat="1" ht="25.5" customHeight="1" spans="1:10">
      <c r="A6" s="16" t="s">
        <v>3</v>
      </c>
      <c r="B6" s="17"/>
      <c r="C6" s="17"/>
      <c r="D6" s="17"/>
      <c r="E6" s="18"/>
      <c r="F6" s="17"/>
      <c r="H6" s="19"/>
      <c r="I6" s="19"/>
      <c r="J6" s="19"/>
    </row>
    <row r="7" s="2" customFormat="1" ht="18" customHeight="1" spans="1:10">
      <c r="A7" s="20" t="s">
        <v>4</v>
      </c>
      <c r="B7" s="20"/>
      <c r="C7" s="21" t="s">
        <v>5</v>
      </c>
      <c r="D7" s="22"/>
      <c r="E7" s="23"/>
      <c r="F7" s="24"/>
      <c r="H7" s="19"/>
      <c r="I7" s="19"/>
      <c r="J7" s="19"/>
    </row>
    <row r="8" s="2" customFormat="1" spans="1:10">
      <c r="A8" s="20"/>
      <c r="B8" s="20"/>
      <c r="C8" s="25"/>
      <c r="D8" s="26"/>
      <c r="E8" s="27"/>
      <c r="F8" s="28"/>
      <c r="H8" s="19"/>
      <c r="I8" s="19"/>
      <c r="J8" s="19"/>
    </row>
    <row r="9" s="3" customFormat="1" ht="25.2" spans="1:10">
      <c r="A9" s="21" t="s">
        <v>6</v>
      </c>
      <c r="B9" s="24"/>
      <c r="C9" s="29">
        <v>12132000</v>
      </c>
      <c r="D9" s="29"/>
      <c r="E9" s="30"/>
      <c r="F9" s="29"/>
      <c r="G9" s="31"/>
      <c r="H9" s="19" t="s">
        <v>7</v>
      </c>
      <c r="I9" s="32">
        <v>6900000</v>
      </c>
      <c r="J9" s="19"/>
    </row>
    <row r="10" s="3" customFormat="1" ht="31.95" spans="1:10">
      <c r="A10" s="33" t="s">
        <v>8</v>
      </c>
      <c r="B10" s="34"/>
      <c r="C10" s="35" t="s">
        <v>9</v>
      </c>
      <c r="D10" s="35" t="s">
        <v>10</v>
      </c>
      <c r="E10" s="36" t="s">
        <v>11</v>
      </c>
      <c r="F10" s="35" t="s">
        <v>12</v>
      </c>
      <c r="G10" s="31"/>
      <c r="H10" s="19"/>
      <c r="I10" s="19"/>
      <c r="J10" s="19"/>
    </row>
    <row r="11" s="4" customFormat="1" ht="31.8" customHeight="1" spans="1:10">
      <c r="A11" s="37">
        <v>1</v>
      </c>
      <c r="B11" s="38" t="s">
        <v>13</v>
      </c>
      <c r="C11" s="39"/>
      <c r="D11" s="39"/>
      <c r="E11" s="40">
        <v>46184</v>
      </c>
      <c r="F11" s="39"/>
      <c r="G11" s="41"/>
      <c r="H11" s="42"/>
      <c r="I11" s="42"/>
      <c r="J11" s="42"/>
    </row>
    <row r="12" s="4" customFormat="1" ht="26.4" customHeight="1" spans="1:10">
      <c r="A12" s="37"/>
      <c r="B12" s="38" t="s">
        <v>14</v>
      </c>
      <c r="C12" s="39"/>
      <c r="D12" s="39"/>
      <c r="E12" s="40">
        <v>46199</v>
      </c>
      <c r="F12" s="39"/>
      <c r="G12" s="41"/>
      <c r="H12" s="42"/>
      <c r="I12" s="42"/>
      <c r="J12" s="42"/>
    </row>
    <row r="13" s="4" customFormat="1" ht="31.5" customHeight="1" spans="1:10">
      <c r="A13" s="43">
        <v>2</v>
      </c>
      <c r="B13" s="44" t="s">
        <v>15</v>
      </c>
      <c r="C13" s="45" t="s">
        <v>16</v>
      </c>
      <c r="D13" s="45" t="s">
        <v>17</v>
      </c>
      <c r="E13" s="46">
        <v>46205</v>
      </c>
      <c r="F13" s="45"/>
      <c r="G13" s="41"/>
      <c r="H13" s="42"/>
      <c r="I13" s="42"/>
      <c r="J13" s="42"/>
    </row>
    <row r="14" s="4" customFormat="1" ht="31.5" customHeight="1" spans="1:10">
      <c r="A14" s="43">
        <v>3</v>
      </c>
      <c r="B14" s="44" t="s">
        <v>18</v>
      </c>
      <c r="C14" s="45" t="s">
        <v>19</v>
      </c>
      <c r="D14" s="45" t="s">
        <v>20</v>
      </c>
      <c r="E14" s="46">
        <f>E13+8</f>
        <v>46213</v>
      </c>
      <c r="F14" s="45">
        <f>E14-E13</f>
        <v>8</v>
      </c>
      <c r="G14" s="41"/>
      <c r="H14" s="42" t="s">
        <v>21</v>
      </c>
      <c r="I14" s="42" t="s">
        <v>22</v>
      </c>
      <c r="J14" s="42" t="s">
        <v>23</v>
      </c>
    </row>
    <row r="15" s="4" customFormat="1" ht="31.5" customHeight="1" spans="1:10">
      <c r="A15" s="43">
        <v>4</v>
      </c>
      <c r="B15" s="44" t="s">
        <v>24</v>
      </c>
      <c r="C15" s="45" t="s">
        <v>25</v>
      </c>
      <c r="D15" s="45" t="s">
        <v>26</v>
      </c>
      <c r="E15" s="46">
        <f>E13+20</f>
        <v>46225</v>
      </c>
      <c r="F15" s="45">
        <f>E15-E13</f>
        <v>20</v>
      </c>
      <c r="G15" s="41"/>
      <c r="H15" s="42"/>
      <c r="I15" s="42"/>
      <c r="J15" s="42"/>
    </row>
    <row r="16" s="4" customFormat="1" ht="31.5" customHeight="1" spans="1:10">
      <c r="A16" s="43"/>
      <c r="B16" s="44" t="s">
        <v>27</v>
      </c>
      <c r="C16" s="45" t="s">
        <v>25</v>
      </c>
      <c r="D16" s="45" t="s">
        <v>26</v>
      </c>
      <c r="E16" s="46">
        <f>E13+20</f>
        <v>46225</v>
      </c>
      <c r="F16" s="45">
        <f>E16-E13</f>
        <v>20</v>
      </c>
      <c r="G16" s="41"/>
      <c r="H16" s="42"/>
      <c r="I16" s="42"/>
      <c r="J16" s="42"/>
    </row>
    <row r="17" s="4" customFormat="1" ht="31.5" customHeight="1" spans="1:10">
      <c r="A17" s="43">
        <v>5</v>
      </c>
      <c r="B17" s="44" t="s">
        <v>28</v>
      </c>
      <c r="C17" s="45" t="s">
        <v>29</v>
      </c>
      <c r="D17" s="45" t="s">
        <v>30</v>
      </c>
      <c r="E17" s="46">
        <f>E13+21</f>
        <v>46226</v>
      </c>
      <c r="F17" s="45">
        <f>E17-E13</f>
        <v>21</v>
      </c>
      <c r="G17" s="41"/>
      <c r="H17" s="42"/>
      <c r="I17" s="42"/>
      <c r="J17" s="42"/>
    </row>
    <row r="18" s="4" customFormat="1" ht="31.5" customHeight="1" spans="1:10">
      <c r="A18" s="43">
        <v>6</v>
      </c>
      <c r="B18" s="44" t="s">
        <v>31</v>
      </c>
      <c r="C18" s="45" t="s">
        <v>32</v>
      </c>
      <c r="D18" s="45" t="s">
        <v>33</v>
      </c>
      <c r="E18" s="46">
        <f>E13+25</f>
        <v>46230</v>
      </c>
      <c r="F18" s="45">
        <f>E18-E13</f>
        <v>25</v>
      </c>
      <c r="G18" s="41"/>
      <c r="H18" s="42" t="s">
        <v>34</v>
      </c>
      <c r="I18" s="42" t="s">
        <v>35</v>
      </c>
      <c r="J18" s="47">
        <v>46266</v>
      </c>
    </row>
    <row r="19" s="4" customFormat="1" ht="31.5" customHeight="1" spans="1:10">
      <c r="A19" s="43">
        <v>7</v>
      </c>
      <c r="B19" s="44" t="s">
        <v>36</v>
      </c>
      <c r="C19" s="45" t="s">
        <v>37</v>
      </c>
      <c r="D19" s="45" t="s">
        <v>38</v>
      </c>
      <c r="E19" s="46">
        <f>E13+36</f>
        <v>46241</v>
      </c>
      <c r="F19" s="45">
        <f>E19-E13</f>
        <v>36</v>
      </c>
      <c r="G19" s="41"/>
      <c r="H19" s="42"/>
      <c r="I19" s="42"/>
      <c r="J19" s="42"/>
    </row>
    <row r="20" s="4" customFormat="1" ht="31.5" customHeight="1" spans="1:10">
      <c r="A20" s="43"/>
      <c r="B20" s="44" t="s">
        <v>39</v>
      </c>
      <c r="C20" s="45" t="s">
        <v>37</v>
      </c>
      <c r="D20" s="45" t="s">
        <v>38</v>
      </c>
      <c r="E20" s="46">
        <f>E13+36</f>
        <v>46241</v>
      </c>
      <c r="F20" s="45">
        <f>E20-E13</f>
        <v>36</v>
      </c>
      <c r="G20" s="41"/>
      <c r="H20" s="42"/>
      <c r="I20" s="42"/>
      <c r="J20" s="42"/>
    </row>
    <row r="21" s="4" customFormat="1" ht="31.5" customHeight="1" spans="1:10">
      <c r="A21" s="43">
        <v>8</v>
      </c>
      <c r="B21" s="44" t="s">
        <v>40</v>
      </c>
      <c r="C21" s="45" t="s">
        <v>41</v>
      </c>
      <c r="D21" s="45" t="s">
        <v>42</v>
      </c>
      <c r="E21" s="46">
        <f>E13+46</f>
        <v>46251</v>
      </c>
      <c r="F21" s="45">
        <f>E21-E13</f>
        <v>46</v>
      </c>
      <c r="G21" s="41"/>
      <c r="H21" s="42"/>
      <c r="I21" s="42"/>
      <c r="J21" s="42"/>
    </row>
    <row r="22" s="4" customFormat="1" ht="31.5" customHeight="1" spans="1:10">
      <c r="A22" s="43">
        <v>9</v>
      </c>
      <c r="B22" s="44" t="s">
        <v>43</v>
      </c>
      <c r="C22" s="45"/>
      <c r="D22" s="45"/>
      <c r="E22" s="46">
        <f>E13+56</f>
        <v>46261</v>
      </c>
      <c r="F22" s="45">
        <f>E22-E13</f>
        <v>56</v>
      </c>
      <c r="G22" s="41"/>
      <c r="H22" s="42"/>
      <c r="I22" s="42"/>
      <c r="J22" s="42"/>
    </row>
    <row r="23" s="4" customFormat="1" ht="31.5" customHeight="1" spans="1:10">
      <c r="A23" s="43">
        <v>10</v>
      </c>
      <c r="B23" s="44" t="s">
        <v>44</v>
      </c>
      <c r="C23" s="45" t="s">
        <v>45</v>
      </c>
      <c r="D23" s="45" t="s">
        <v>46</v>
      </c>
      <c r="E23" s="46">
        <f>E13+56</f>
        <v>46261</v>
      </c>
      <c r="F23" s="45">
        <f>E23-E13</f>
        <v>56</v>
      </c>
      <c r="G23" s="41"/>
      <c r="H23" s="42"/>
      <c r="I23" s="42"/>
      <c r="J23" s="42"/>
    </row>
    <row r="24" s="5" customFormat="1" ht="31.5" customHeight="1" spans="1:10">
      <c r="A24" s="48"/>
      <c r="B24" s="49" t="s">
        <v>47</v>
      </c>
      <c r="C24" s="50" t="s">
        <v>48</v>
      </c>
      <c r="D24" s="50" t="s">
        <v>49</v>
      </c>
      <c r="E24" s="51">
        <f>E23-E13</f>
        <v>56</v>
      </c>
      <c r="F24" s="52"/>
      <c r="G24" s="53"/>
      <c r="H24" s="42"/>
      <c r="I24" s="42"/>
      <c r="J24" s="42"/>
    </row>
    <row r="25" s="2" customFormat="1" spans="1:10">
      <c r="A25" s="54"/>
      <c r="B25" s="55" t="s">
        <v>50</v>
      </c>
      <c r="C25" s="56"/>
      <c r="D25" s="56"/>
      <c r="E25" s="57"/>
      <c r="F25" s="56"/>
      <c r="H25" s="19"/>
      <c r="I25" s="19"/>
      <c r="J25" s="19"/>
    </row>
    <row r="26" s="1" customFormat="1" spans="1:10">
      <c r="A26" s="58"/>
      <c r="E26" s="59"/>
      <c r="G26" s="60"/>
      <c r="H26" s="19"/>
      <c r="I26" s="19"/>
      <c r="J26" s="19"/>
    </row>
    <row r="27" s="1" customFormat="1" spans="1:10">
      <c r="A27" s="58"/>
      <c r="B27" s="61"/>
      <c r="C27" s="61"/>
      <c r="D27" s="61"/>
      <c r="E27" s="59"/>
      <c r="F27" s="61"/>
      <c r="G27" s="60"/>
      <c r="H27" s="19"/>
      <c r="I27" s="19"/>
      <c r="J27" s="19"/>
    </row>
    <row r="28" s="1" customFormat="1" spans="1:10">
      <c r="A28" s="58"/>
      <c r="B28" s="62" t="s">
        <v>51</v>
      </c>
      <c r="C28" s="62"/>
      <c r="D28" s="62"/>
      <c r="E28" s="63"/>
      <c r="F28" s="62"/>
      <c r="G28" s="60"/>
      <c r="H28" s="19"/>
      <c r="I28" s="19"/>
      <c r="J28" s="19"/>
    </row>
    <row r="29" s="1" customFormat="1" spans="1:10">
      <c r="A29" s="58"/>
      <c r="B29" s="62"/>
      <c r="C29" s="62"/>
      <c r="D29" s="62"/>
      <c r="E29" s="63"/>
      <c r="F29" s="62"/>
      <c r="G29" s="60"/>
      <c r="H29" s="19"/>
      <c r="I29" s="19"/>
      <c r="J29" s="19"/>
    </row>
    <row r="30" s="1" customFormat="1" spans="1:10">
      <c r="A30" s="58"/>
      <c r="B30" s="62"/>
      <c r="C30" s="62"/>
      <c r="D30" s="62"/>
      <c r="E30" s="63"/>
      <c r="F30" s="62"/>
      <c r="G30" s="60"/>
      <c r="H30" s="19"/>
      <c r="I30" s="19"/>
      <c r="J30" s="19"/>
    </row>
    <row r="31" s="1" customFormat="1" spans="1:10">
      <c r="A31" s="58"/>
      <c r="B31" s="62"/>
      <c r="C31" s="62"/>
      <c r="D31" s="62"/>
      <c r="E31" s="63"/>
      <c r="F31" s="62"/>
      <c r="G31" s="60"/>
      <c r="H31" s="19"/>
      <c r="I31" s="19"/>
      <c r="J31" s="19"/>
    </row>
    <row r="32" s="1" customFormat="1" spans="1:10">
      <c r="A32" s="58"/>
      <c r="B32" s="62"/>
      <c r="C32" s="62"/>
      <c r="D32" s="62"/>
      <c r="E32" s="63"/>
      <c r="F32" s="62"/>
      <c r="G32" s="60"/>
      <c r="H32" s="19"/>
      <c r="I32" s="19"/>
      <c r="J32" s="19"/>
    </row>
    <row r="33" s="1" customFormat="1" spans="1:10">
      <c r="A33" s="58"/>
      <c r="B33" s="62" t="s">
        <v>52</v>
      </c>
      <c r="C33" s="62"/>
      <c r="D33" s="62"/>
      <c r="E33" s="63"/>
      <c r="F33" s="62"/>
      <c r="G33" s="60"/>
      <c r="H33" s="19"/>
      <c r="I33" s="19"/>
      <c r="J33" s="19"/>
    </row>
    <row r="34" s="1" customFormat="1" spans="1:10">
      <c r="A34" s="64"/>
      <c r="B34" s="65" t="s">
        <v>53</v>
      </c>
      <c r="C34" s="65"/>
      <c r="D34" s="65"/>
      <c r="E34" s="66"/>
      <c r="F34" s="65"/>
      <c r="G34" s="60"/>
      <c r="H34" s="19"/>
      <c r="I34" s="19"/>
      <c r="J34" s="19"/>
    </row>
    <row r="35" s="1" customFormat="1" spans="1:10">
      <c r="A35" s="64"/>
      <c r="B35" s="62"/>
      <c r="C35" s="62"/>
      <c r="D35" s="62"/>
      <c r="E35" s="63"/>
      <c r="F35" s="62"/>
      <c r="G35" s="60"/>
      <c r="H35" s="19"/>
      <c r="I35" s="19"/>
      <c r="J35" s="19"/>
    </row>
    <row r="36" s="1" customFormat="1" ht="18" customHeight="1" spans="1:10">
      <c r="A36" s="64"/>
      <c r="B36" s="60"/>
      <c r="C36" s="60"/>
      <c r="D36" s="60"/>
      <c r="E36" s="67"/>
      <c r="F36" s="60"/>
      <c r="G36" s="60"/>
      <c r="H36" s="19"/>
      <c r="I36" s="19"/>
      <c r="J36" s="19"/>
    </row>
    <row r="37" s="1" customFormat="1" spans="1:10">
      <c r="A37" s="64"/>
      <c r="B37" s="62"/>
      <c r="C37" s="62"/>
      <c r="D37" s="62"/>
      <c r="E37" s="63"/>
      <c r="F37" s="62"/>
      <c r="G37" s="60"/>
      <c r="H37" s="19"/>
      <c r="I37" s="19"/>
      <c r="J37" s="19"/>
    </row>
    <row r="38" s="1" customFormat="1" spans="1:10">
      <c r="A38" s="64"/>
      <c r="B38" s="62"/>
      <c r="C38" s="62"/>
      <c r="D38" s="62"/>
      <c r="E38" s="63"/>
      <c r="F38" s="62"/>
      <c r="G38" s="60"/>
      <c r="H38" s="19"/>
      <c r="I38" s="19"/>
      <c r="J38" s="19"/>
    </row>
    <row r="39" s="1" customFormat="1" spans="1:10">
      <c r="A39" s="64"/>
      <c r="B39" s="62"/>
      <c r="C39" s="62"/>
      <c r="D39" s="62"/>
      <c r="E39" s="63"/>
      <c r="F39" s="62"/>
      <c r="G39" s="60"/>
      <c r="H39" s="19"/>
      <c r="I39" s="19"/>
      <c r="J39" s="19"/>
    </row>
    <row r="40" s="1" customFormat="1" spans="1:10">
      <c r="A40" s="64"/>
      <c r="B40" s="62"/>
      <c r="C40" s="62"/>
      <c r="D40" s="62"/>
      <c r="E40" s="63"/>
      <c r="F40" s="62"/>
      <c r="G40" s="60"/>
      <c r="H40" s="19"/>
      <c r="I40" s="19"/>
      <c r="J40" s="19"/>
    </row>
    <row r="41" s="1" customFormat="1" spans="1:10">
      <c r="A41" s="64"/>
      <c r="B41" s="62"/>
      <c r="C41" s="62"/>
      <c r="D41" s="62"/>
      <c r="E41" s="63"/>
      <c r="F41" s="62"/>
      <c r="G41" s="60"/>
      <c r="H41" s="19"/>
      <c r="I41" s="19"/>
      <c r="J41" s="19"/>
    </row>
    <row r="42" s="1" customFormat="1" spans="1:10">
      <c r="A42" s="64"/>
      <c r="B42" s="62"/>
      <c r="C42" s="62"/>
      <c r="D42" s="62"/>
      <c r="E42" s="63"/>
      <c r="F42" s="62"/>
      <c r="G42" s="60"/>
      <c r="H42" s="19"/>
      <c r="I42" s="19"/>
      <c r="J42" s="19"/>
    </row>
    <row r="43" s="1" customFormat="1" spans="1:10">
      <c r="A43" s="64"/>
      <c r="B43" s="62"/>
      <c r="C43" s="62"/>
      <c r="D43" s="62"/>
      <c r="E43" s="63"/>
      <c r="F43" s="62"/>
      <c r="G43" s="60"/>
      <c r="H43" s="19"/>
      <c r="I43" s="19"/>
      <c r="J43" s="19"/>
    </row>
    <row r="44" s="1" customFormat="1" spans="1:10">
      <c r="A44" s="64"/>
      <c r="B44" s="62"/>
      <c r="C44" s="62"/>
      <c r="D44" s="62"/>
      <c r="E44" s="63"/>
      <c r="F44" s="62"/>
      <c r="G44" s="60"/>
      <c r="H44" s="19"/>
      <c r="I44" s="19"/>
      <c r="J44" s="19"/>
    </row>
  </sheetData>
  <mergeCells count="11">
    <mergeCell ref="A2:F2"/>
    <mergeCell ref="A3:F3"/>
    <mergeCell ref="A4:F4"/>
    <mergeCell ref="A6:F6"/>
    <mergeCell ref="A9:B9"/>
    <mergeCell ref="C9:F9"/>
    <mergeCell ref="A10:B10"/>
    <mergeCell ref="B34:E34"/>
    <mergeCell ref="B36:E36"/>
    <mergeCell ref="A7:B8"/>
    <mergeCell ref="C7:F8"/>
  </mergeCells>
  <pageMargins left="0.354330708661417" right="0.236220472440945" top="0.748031496062992" bottom="0.433070866141732" header="0.31496062992126" footer="0.31496062992126"/>
  <pageSetup paperSize="14" scale="75" orientation="portrait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</dc:creator>
  <cp:lastModifiedBy>fat</cp:lastModifiedBy>
  <dcterms:created xsi:type="dcterms:W3CDTF">2014-03-18T01:29:00Z</dcterms:created>
  <cp:lastPrinted>2024-11-27T02:07:00Z</cp:lastPrinted>
  <dcterms:modified xsi:type="dcterms:W3CDTF">2026-06-30T00:21:33Z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35E09F4DAEC44F48BEBCBF41BEE415A1_13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